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77803" sheetId="3" r:id="rId3"/>
  </sheets>
  <definedNames>
    <definedName name="hidden1">hidden1!$A$1:$A$4</definedName>
  </definedNames>
  <calcPr calcId="125725"/>
</workbook>
</file>

<file path=xl/calcChain.xml><?xml version="1.0" encoding="utf-8"?>
<calcChain xmlns="http://schemas.openxmlformats.org/spreadsheetml/2006/main">
  <c r="B19" i="3"/>
  <c r="B14"/>
  <c r="B9"/>
  <c r="B11"/>
  <c r="B16"/>
  <c r="B21"/>
  <c r="B6"/>
  <c r="B20"/>
  <c r="B15"/>
  <c r="B10"/>
  <c r="B5"/>
  <c r="B4"/>
</calcChain>
</file>

<file path=xl/sharedStrings.xml><?xml version="1.0" encoding="utf-8"?>
<sst xmlns="http://schemas.openxmlformats.org/spreadsheetml/2006/main" count="138" uniqueCount="71">
  <si>
    <t>por objeto del gasto</t>
  </si>
  <si>
    <t>administrativa</t>
  </si>
  <si>
    <t>económica</t>
  </si>
  <si>
    <t>funcional</t>
  </si>
  <si>
    <t>26203</t>
  </si>
  <si>
    <t>TITULO</t>
  </si>
  <si>
    <t>NOMBRE CORTO</t>
  </si>
  <si>
    <t>DESCRIPCION</t>
  </si>
  <si>
    <t>Información financiera de (informes trimestrales de gasto)</t>
  </si>
  <si>
    <t>LETAYUC72-70FXXIB</t>
  </si>
  <si>
    <t>1</t>
  </si>
  <si>
    <t>9</t>
  </si>
  <si>
    <t>10</t>
  </si>
  <si>
    <t>7</t>
  </si>
  <si>
    <t>4</t>
  </si>
  <si>
    <t>12</t>
  </si>
  <si>
    <t>13</t>
  </si>
  <si>
    <t>14</t>
  </si>
  <si>
    <t>77807</t>
  </si>
  <si>
    <t>77805</t>
  </si>
  <si>
    <t>77802</t>
  </si>
  <si>
    <t>77803</t>
  </si>
  <si>
    <t>77810</t>
  </si>
  <si>
    <t>77804</t>
  </si>
  <si>
    <t>77809</t>
  </si>
  <si>
    <t>77808</t>
  </si>
  <si>
    <t>77806</t>
  </si>
  <si>
    <t>77801</t>
  </si>
  <si>
    <t>Tabla Campos</t>
  </si>
  <si>
    <t>Ejercicio</t>
  </si>
  <si>
    <t>Periodo que se informa</t>
  </si>
  <si>
    <t>Estado analítico del ejercicio</t>
  </si>
  <si>
    <t>Capítulos del Gasto</t>
  </si>
  <si>
    <t>6</t>
  </si>
  <si>
    <t>2</t>
  </si>
  <si>
    <t>7959</t>
  </si>
  <si>
    <t>7960</t>
  </si>
  <si>
    <t>7961</t>
  </si>
  <si>
    <t>7962</t>
  </si>
  <si>
    <t>7963</t>
  </si>
  <si>
    <t>7964</t>
  </si>
  <si>
    <t>ID</t>
  </si>
  <si>
    <t>Presupuesto por capítulo de gasto</t>
  </si>
  <si>
    <t>Denominación capítulo</t>
  </si>
  <si>
    <t>Presupuesto reintegrado a la tesorería</t>
  </si>
  <si>
    <t>Objeto del capítulo</t>
  </si>
  <si>
    <t>Presupuesto pendiente de pago</t>
  </si>
  <si>
    <t>Clave capítulo de gasto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</si>
  <si>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</si>
  <si>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</si>
  <si>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</si>
  <si>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</si>
  <si>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</si>
  <si>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</si>
  <si>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Ene-Mzo</t>
  </si>
  <si>
    <t>Abril-Jun</t>
  </si>
  <si>
    <t>Jul-Sep</t>
  </si>
  <si>
    <t>Oct-Dic</t>
  </si>
  <si>
    <t>Control Presupuestal</t>
  </si>
  <si>
    <t>Servicios Personales</t>
  </si>
  <si>
    <t>Materiales y Suministros</t>
  </si>
  <si>
    <t>Servicios Generales</t>
  </si>
  <si>
    <t>Ayudas Sociales</t>
  </si>
  <si>
    <t>Bienes muebles e inmuebles</t>
  </si>
  <si>
    <t>Sin nota</t>
  </si>
  <si>
    <t>Inversión Publica</t>
  </si>
  <si>
    <t>http://www.utmetropolitana.edu.mx/transparenciautm/EgresosEnerMzo2016.pdf</t>
  </si>
  <si>
    <t>http://www.utmetropolitana.edu.mx/transparenciautm/EgresosAbrilJun2016.pdf</t>
  </si>
  <si>
    <t>http://www.utmetropolitana.edu.mx/transparenciautm/EgresosJulSep2016.pdf</t>
  </si>
  <si>
    <t>http://www.utmetropolitana.edu.mx/transparenciautm/EgresosOctDic2016.pdf</t>
  </si>
  <si>
    <t>http://www.utmetropolitana.edu.mx/transparenciautm/EgresosEnerMzo2017.pdf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</si>
</sst>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0" fillId="0" borderId="0" xfId="0" applyFill="1" applyBorder="1" applyProtection="1"/>
    <xf numFmtId="14" fontId="0" fillId="0" borderId="0" xfId="0" applyNumberFormat="1" applyProtection="1"/>
    <xf numFmtId="43" fontId="0" fillId="0" borderId="0" xfId="1" applyFont="1" applyProtection="1"/>
    <xf numFmtId="0" fontId="5" fillId="0" borderId="0" xfId="2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tmetropolitana.edu.mx/transparenciautm/EgresosJulSep2016.pdf" TargetMode="External"/><Relationship Id="rId2" Type="http://schemas.openxmlformats.org/officeDocument/2006/relationships/hyperlink" Target="http://www.utmetropolitana.edu.mx/transparenciautm/EgresosAbrilJun2016.pdf" TargetMode="External"/><Relationship Id="rId1" Type="http://schemas.openxmlformats.org/officeDocument/2006/relationships/hyperlink" Target="http://www.utmetropolitana.edu.mx/transparenciautm/EgresosEnerMzo2016.pdf" TargetMode="External"/><Relationship Id="rId5" Type="http://schemas.openxmlformats.org/officeDocument/2006/relationships/hyperlink" Target="http://www.utmetropolitana.edu.mx/transparenciautm/EgresosEnerMzo2017.pdf" TargetMode="External"/><Relationship Id="rId4" Type="http://schemas.openxmlformats.org/officeDocument/2006/relationships/hyperlink" Target="http://www.utmetropolitana.edu.mx/transparenciautm/EgresosOctDic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topLeftCell="C2" workbookViewId="0">
      <selection activeCell="E19" sqref="E19"/>
    </sheetView>
  </sheetViews>
  <sheetFormatPr baseColWidth="10" defaultColWidth="9.140625" defaultRowHeight="12.75"/>
  <cols>
    <col min="1" max="1" width="47.85546875" customWidth="1"/>
    <col min="2" max="2" width="19.5703125" customWidth="1"/>
    <col min="3" max="3" width="47.85546875" customWidth="1"/>
    <col min="4" max="4" width="17.42578125" bestFit="1" customWidth="1"/>
    <col min="5" max="5" width="68" bestFit="1" customWidth="1"/>
    <col min="6" max="6" width="16.5703125" customWidth="1"/>
    <col min="7" max="7" width="29.5703125" customWidth="1"/>
    <col min="8" max="8" width="6" customWidth="1"/>
    <col min="9" max="9" width="19" customWidth="1"/>
    <col min="10" max="10" width="6" customWidth="1"/>
  </cols>
  <sheetData>
    <row r="1" spans="1:10" hidden="1">
      <c r="A1" t="s">
        <v>4</v>
      </c>
    </row>
    <row r="2" spans="1:10" ht="15">
      <c r="A2" s="1" t="s">
        <v>5</v>
      </c>
      <c r="B2" s="1" t="s">
        <v>6</v>
      </c>
      <c r="C2" s="1" t="s">
        <v>7</v>
      </c>
    </row>
    <row r="3" spans="1:10">
      <c r="A3" s="2" t="s">
        <v>8</v>
      </c>
      <c r="B3" s="2" t="s">
        <v>9</v>
      </c>
      <c r="C3" s="2" t="s">
        <v>8</v>
      </c>
    </row>
    <row r="4" spans="1:10" hidden="1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10</v>
      </c>
      <c r="H4" t="s">
        <v>15</v>
      </c>
      <c r="I4" t="s">
        <v>16</v>
      </c>
      <c r="J4" t="s">
        <v>17</v>
      </c>
    </row>
    <row r="5" spans="1:10" hidden="1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</row>
    <row r="6" spans="1:10" ht="1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</row>
    <row r="7" spans="1:10">
      <c r="A7" s="2" t="s">
        <v>29</v>
      </c>
      <c r="B7" s="2" t="s">
        <v>30</v>
      </c>
      <c r="C7" s="2" t="s">
        <v>31</v>
      </c>
      <c r="D7" s="2" t="s">
        <v>32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</row>
    <row r="8" spans="1:10">
      <c r="A8">
        <v>2016</v>
      </c>
      <c r="B8" s="5" t="s">
        <v>54</v>
      </c>
      <c r="C8" t="s">
        <v>0</v>
      </c>
      <c r="D8">
        <v>1</v>
      </c>
      <c r="E8" s="10" t="s">
        <v>66</v>
      </c>
      <c r="F8" s="8">
        <v>42857</v>
      </c>
      <c r="G8" s="5" t="s">
        <v>58</v>
      </c>
      <c r="H8">
        <v>2017</v>
      </c>
      <c r="I8" s="8">
        <v>42857</v>
      </c>
      <c r="J8" s="5" t="s">
        <v>64</v>
      </c>
    </row>
    <row r="9" spans="1:10">
      <c r="A9" s="4">
        <v>2016</v>
      </c>
      <c r="B9" s="6" t="s">
        <v>55</v>
      </c>
      <c r="C9" s="5" t="s">
        <v>0</v>
      </c>
      <c r="D9">
        <v>2</v>
      </c>
      <c r="E9" s="10" t="s">
        <v>67</v>
      </c>
      <c r="F9" s="8">
        <v>42857</v>
      </c>
      <c r="G9" s="5" t="s">
        <v>58</v>
      </c>
      <c r="H9">
        <v>2017</v>
      </c>
      <c r="I9" s="8">
        <v>42857</v>
      </c>
      <c r="J9" s="6" t="s">
        <v>64</v>
      </c>
    </row>
    <row r="10" spans="1:10">
      <c r="A10" s="4">
        <v>2016</v>
      </c>
      <c r="B10" s="6" t="s">
        <v>56</v>
      </c>
      <c r="C10" s="6" t="s">
        <v>0</v>
      </c>
      <c r="D10">
        <v>3</v>
      </c>
      <c r="E10" s="10" t="s">
        <v>68</v>
      </c>
      <c r="F10" s="8">
        <v>42857</v>
      </c>
      <c r="G10" s="5" t="s">
        <v>58</v>
      </c>
      <c r="H10" s="4">
        <v>2017</v>
      </c>
      <c r="I10" s="8">
        <v>42857</v>
      </c>
      <c r="J10" s="6" t="s">
        <v>64</v>
      </c>
    </row>
    <row r="11" spans="1:10">
      <c r="A11" s="4">
        <v>2016</v>
      </c>
      <c r="B11" s="6" t="s">
        <v>57</v>
      </c>
      <c r="C11" s="6" t="s">
        <v>0</v>
      </c>
      <c r="D11">
        <v>4</v>
      </c>
      <c r="E11" s="10" t="s">
        <v>69</v>
      </c>
      <c r="F11" s="8">
        <v>42857</v>
      </c>
      <c r="G11" s="5" t="s">
        <v>58</v>
      </c>
      <c r="H11" s="4">
        <v>2017</v>
      </c>
      <c r="I11" s="8">
        <v>42857</v>
      </c>
      <c r="J11" s="6" t="s">
        <v>64</v>
      </c>
    </row>
    <row r="12" spans="1:10">
      <c r="A12" s="7">
        <v>2017</v>
      </c>
      <c r="B12" s="5" t="s">
        <v>54</v>
      </c>
      <c r="C12" s="6" t="s">
        <v>0</v>
      </c>
      <c r="D12">
        <v>5</v>
      </c>
      <c r="E12" s="10" t="s">
        <v>70</v>
      </c>
      <c r="F12" s="8">
        <v>42857</v>
      </c>
      <c r="G12" s="5" t="s">
        <v>58</v>
      </c>
      <c r="H12" s="4">
        <v>2017</v>
      </c>
      <c r="I12" s="8">
        <v>42857</v>
      </c>
      <c r="J12" s="6" t="s">
        <v>64</v>
      </c>
    </row>
  </sheetData>
  <mergeCells count="1">
    <mergeCell ref="A6:J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hyperlinks>
    <hyperlink ref="E8" r:id="rId1"/>
    <hyperlink ref="E9" r:id="rId2"/>
    <hyperlink ref="E10" r:id="rId3"/>
    <hyperlink ref="E11" r:id="rId4"/>
    <hyperlink ref="E12" r:id="rId5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9"/>
  <sheetViews>
    <sheetView topLeftCell="A3" workbookViewId="0">
      <selection activeCell="C26" sqref="C26"/>
    </sheetView>
  </sheetViews>
  <sheetFormatPr baseColWidth="10" defaultColWidth="9.140625" defaultRowHeight="12.75"/>
  <cols>
    <col min="1" max="1" width="3" customWidth="1"/>
    <col min="2" max="2" width="36.42578125" bestFit="1" customWidth="1"/>
    <col min="3" max="3" width="25.140625" bestFit="1" customWidth="1"/>
    <col min="4" max="4" width="37.28515625" customWidth="1"/>
    <col min="5" max="5" width="25.140625" bestFit="1" customWidth="1"/>
    <col min="6" max="6" width="30.85546875" customWidth="1"/>
  </cols>
  <sheetData>
    <row r="1" spans="1:7" hidden="1">
      <c r="B1" t="s">
        <v>33</v>
      </c>
      <c r="C1" t="s">
        <v>10</v>
      </c>
      <c r="D1" t="s">
        <v>33</v>
      </c>
      <c r="E1" t="s">
        <v>34</v>
      </c>
      <c r="F1" t="s">
        <v>33</v>
      </c>
      <c r="G1" t="s">
        <v>10</v>
      </c>
    </row>
    <row r="2" spans="1:7" hidden="1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</row>
    <row r="3" spans="1:7" ht="15">
      <c r="A3" s="3" t="s">
        <v>41</v>
      </c>
      <c r="B3" s="3" t="s">
        <v>42</v>
      </c>
      <c r="C3" s="3" t="s">
        <v>43</v>
      </c>
      <c r="D3" s="3" t="s">
        <v>44</v>
      </c>
      <c r="E3" s="3" t="s">
        <v>45</v>
      </c>
      <c r="F3" s="3" t="s">
        <v>46</v>
      </c>
      <c r="G3" s="3" t="s">
        <v>47</v>
      </c>
    </row>
    <row r="4" spans="1:7">
      <c r="A4">
        <v>1</v>
      </c>
      <c r="B4" s="9">
        <f>4508957+4508957+4508958+6256+6256+6256+1946+1946+1946</f>
        <v>13551478</v>
      </c>
      <c r="C4" s="5" t="s">
        <v>59</v>
      </c>
      <c r="D4">
        <v>0</v>
      </c>
      <c r="E4" s="5" t="s">
        <v>59</v>
      </c>
      <c r="F4">
        <v>0</v>
      </c>
      <c r="G4">
        <v>1000</v>
      </c>
    </row>
    <row r="5" spans="1:7">
      <c r="A5">
        <v>1</v>
      </c>
      <c r="B5" s="9">
        <f>732099+688445+678390</f>
        <v>2098934</v>
      </c>
      <c r="C5" s="6" t="s">
        <v>60</v>
      </c>
      <c r="D5" s="4">
        <v>0</v>
      </c>
      <c r="E5" s="6" t="s">
        <v>60</v>
      </c>
      <c r="F5">
        <v>0</v>
      </c>
      <c r="G5">
        <v>2000</v>
      </c>
    </row>
    <row r="6" spans="1:7">
      <c r="A6">
        <v>1</v>
      </c>
      <c r="B6" s="9">
        <f>840632+843626+830729</f>
        <v>2514987</v>
      </c>
      <c r="C6" s="6" t="s">
        <v>61</v>
      </c>
      <c r="D6" s="4">
        <v>0</v>
      </c>
      <c r="E6" s="6" t="s">
        <v>61</v>
      </c>
      <c r="F6" s="4">
        <v>0</v>
      </c>
      <c r="G6">
        <v>3000</v>
      </c>
    </row>
    <row r="7" spans="1:7">
      <c r="A7">
        <v>1</v>
      </c>
      <c r="B7" s="9">
        <v>0</v>
      </c>
      <c r="C7" s="6" t="s">
        <v>62</v>
      </c>
      <c r="D7" s="4">
        <v>0</v>
      </c>
      <c r="E7" s="6" t="s">
        <v>62</v>
      </c>
      <c r="F7" s="4">
        <v>0</v>
      </c>
      <c r="G7">
        <v>4000</v>
      </c>
    </row>
    <row r="8" spans="1:7">
      <c r="A8">
        <v>1</v>
      </c>
      <c r="B8" s="9">
        <v>0</v>
      </c>
      <c r="C8" s="6" t="s">
        <v>63</v>
      </c>
      <c r="D8" s="4">
        <v>0</v>
      </c>
      <c r="E8" s="6" t="s">
        <v>63</v>
      </c>
      <c r="F8" s="4">
        <v>0</v>
      </c>
      <c r="G8">
        <v>5000</v>
      </c>
    </row>
    <row r="9" spans="1:7">
      <c r="A9" s="4">
        <v>2</v>
      </c>
      <c r="B9" s="9">
        <f>4508957+45089456+4508956+6256+6256+6256+1946+1946+1946</f>
        <v>54131975</v>
      </c>
      <c r="C9" s="5" t="s">
        <v>59</v>
      </c>
      <c r="D9" s="4">
        <v>0</v>
      </c>
      <c r="E9" s="5" t="s">
        <v>59</v>
      </c>
      <c r="F9" s="4">
        <v>0</v>
      </c>
      <c r="G9" s="4">
        <v>1000</v>
      </c>
    </row>
    <row r="10" spans="1:7">
      <c r="A10" s="4">
        <v>2</v>
      </c>
      <c r="B10" s="9">
        <f>710985+881968+758566</f>
        <v>2351519</v>
      </c>
      <c r="C10" s="6" t="s">
        <v>60</v>
      </c>
      <c r="D10" s="4">
        <v>0</v>
      </c>
      <c r="E10" s="6" t="s">
        <v>60</v>
      </c>
      <c r="F10" s="4">
        <v>0</v>
      </c>
      <c r="G10" s="4">
        <v>2000</v>
      </c>
    </row>
    <row r="11" spans="1:7">
      <c r="A11" s="4">
        <v>2</v>
      </c>
      <c r="B11" s="9">
        <f>827626+814729+827627</f>
        <v>2469982</v>
      </c>
      <c r="C11" s="6" t="s">
        <v>61</v>
      </c>
      <c r="D11" s="4">
        <v>0</v>
      </c>
      <c r="E11" s="6" t="s">
        <v>61</v>
      </c>
      <c r="F11" s="4">
        <v>0</v>
      </c>
      <c r="G11" s="4">
        <v>3000</v>
      </c>
    </row>
    <row r="12" spans="1:7">
      <c r="A12" s="4">
        <v>2</v>
      </c>
      <c r="B12" s="9">
        <v>0</v>
      </c>
      <c r="C12" s="6" t="s">
        <v>62</v>
      </c>
      <c r="D12" s="4">
        <v>0</v>
      </c>
      <c r="E12" s="6" t="s">
        <v>62</v>
      </c>
      <c r="F12" s="4">
        <v>0</v>
      </c>
      <c r="G12" s="4">
        <v>4000</v>
      </c>
    </row>
    <row r="13" spans="1:7">
      <c r="A13" s="4">
        <v>2</v>
      </c>
      <c r="B13" s="9">
        <v>0</v>
      </c>
      <c r="C13" s="6" t="s">
        <v>63</v>
      </c>
      <c r="D13" s="4">
        <v>0</v>
      </c>
      <c r="E13" s="6" t="s">
        <v>63</v>
      </c>
      <c r="F13" s="4">
        <v>0</v>
      </c>
      <c r="G13" s="4">
        <v>5000</v>
      </c>
    </row>
    <row r="14" spans="1:7">
      <c r="A14" s="4">
        <v>3</v>
      </c>
      <c r="B14" s="9">
        <f>1974810+1073282+1073281+6257+6257+6257+1947+1947+1947</f>
        <v>4145985</v>
      </c>
      <c r="C14" s="5" t="s">
        <v>59</v>
      </c>
      <c r="D14" s="4">
        <v>0</v>
      </c>
      <c r="E14" s="5" t="s">
        <v>59</v>
      </c>
      <c r="F14" s="4">
        <v>0</v>
      </c>
      <c r="G14" s="4">
        <v>1000</v>
      </c>
    </row>
    <row r="15" spans="1:7">
      <c r="A15" s="4">
        <v>3</v>
      </c>
      <c r="B15" s="9">
        <f>684031+630976+756459</f>
        <v>2071466</v>
      </c>
      <c r="C15" s="6" t="s">
        <v>60</v>
      </c>
      <c r="D15" s="4">
        <v>0</v>
      </c>
      <c r="E15" s="6" t="s">
        <v>60</v>
      </c>
      <c r="F15" s="4">
        <v>0</v>
      </c>
      <c r="G15" s="4">
        <v>2000</v>
      </c>
    </row>
    <row r="16" spans="1:7">
      <c r="A16" s="4">
        <v>3</v>
      </c>
      <c r="B16" s="9">
        <f>814729+827626+814729</f>
        <v>2457084</v>
      </c>
      <c r="C16" s="6" t="s">
        <v>61</v>
      </c>
      <c r="D16" s="4">
        <v>0</v>
      </c>
      <c r="E16" s="6" t="s">
        <v>61</v>
      </c>
      <c r="F16" s="4">
        <v>0</v>
      </c>
      <c r="G16" s="4">
        <v>3000</v>
      </c>
    </row>
    <row r="17" spans="1:7">
      <c r="A17" s="4">
        <v>3</v>
      </c>
      <c r="B17" s="9">
        <v>0</v>
      </c>
      <c r="C17" s="6" t="s">
        <v>62</v>
      </c>
      <c r="D17" s="4">
        <v>0</v>
      </c>
      <c r="E17" s="6" t="s">
        <v>62</v>
      </c>
      <c r="F17" s="4">
        <v>0</v>
      </c>
      <c r="G17" s="4">
        <v>4000</v>
      </c>
    </row>
    <row r="18" spans="1:7">
      <c r="A18" s="4">
        <v>3</v>
      </c>
      <c r="B18" s="9">
        <v>0</v>
      </c>
      <c r="C18" s="6" t="s">
        <v>63</v>
      </c>
      <c r="D18" s="4">
        <v>0</v>
      </c>
      <c r="E18" s="6" t="s">
        <v>63</v>
      </c>
      <c r="F18" s="4">
        <v>0</v>
      </c>
      <c r="G18" s="4">
        <v>5000</v>
      </c>
    </row>
    <row r="19" spans="1:7">
      <c r="A19" s="4">
        <v>4</v>
      </c>
      <c r="B19" s="9">
        <f>1073281+1073281+2601580+6257+6257+6257+1947+1947+1947</f>
        <v>4772754</v>
      </c>
      <c r="C19" s="5" t="s">
        <v>59</v>
      </c>
      <c r="D19" s="4">
        <v>0</v>
      </c>
      <c r="E19" s="5" t="s">
        <v>59</v>
      </c>
      <c r="F19" s="4">
        <v>0</v>
      </c>
      <c r="G19" s="4">
        <v>1000</v>
      </c>
    </row>
    <row r="20" spans="1:7">
      <c r="A20" s="4">
        <v>4</v>
      </c>
      <c r="B20" s="9">
        <f>709130+643389+636376</f>
        <v>1988895</v>
      </c>
      <c r="C20" s="6" t="s">
        <v>60</v>
      </c>
      <c r="D20" s="4">
        <v>0</v>
      </c>
      <c r="E20" s="6" t="s">
        <v>60</v>
      </c>
      <c r="F20" s="4">
        <v>0</v>
      </c>
      <c r="G20" s="4">
        <v>2000</v>
      </c>
    </row>
    <row r="21" spans="1:7">
      <c r="A21" s="4">
        <v>4</v>
      </c>
      <c r="B21" s="9">
        <f>814729+814729+814729</f>
        <v>2444187</v>
      </c>
      <c r="C21" s="6" t="s">
        <v>61</v>
      </c>
      <c r="D21" s="4">
        <v>0</v>
      </c>
      <c r="E21" s="6" t="s">
        <v>61</v>
      </c>
      <c r="F21" s="4">
        <v>0</v>
      </c>
      <c r="G21" s="4">
        <v>3000</v>
      </c>
    </row>
    <row r="22" spans="1:7">
      <c r="A22" s="4">
        <v>4</v>
      </c>
      <c r="B22" s="9">
        <v>0</v>
      </c>
      <c r="C22" s="6" t="s">
        <v>62</v>
      </c>
      <c r="D22" s="4">
        <v>0</v>
      </c>
      <c r="E22" s="6" t="s">
        <v>62</v>
      </c>
      <c r="F22" s="4">
        <v>0</v>
      </c>
      <c r="G22" s="4">
        <v>4000</v>
      </c>
    </row>
    <row r="23" spans="1:7">
      <c r="A23" s="4">
        <v>4</v>
      </c>
      <c r="B23" s="9">
        <v>0</v>
      </c>
      <c r="C23" s="6" t="s">
        <v>63</v>
      </c>
      <c r="D23" s="4">
        <v>0</v>
      </c>
      <c r="E23" s="6" t="s">
        <v>63</v>
      </c>
      <c r="F23" s="4">
        <v>0</v>
      </c>
      <c r="G23" s="4">
        <v>5000</v>
      </c>
    </row>
    <row r="24" spans="1:7">
      <c r="A24" s="4">
        <v>5</v>
      </c>
      <c r="B24" s="9">
        <v>16038306</v>
      </c>
      <c r="C24" s="5" t="s">
        <v>59</v>
      </c>
      <c r="D24" s="4">
        <v>0</v>
      </c>
      <c r="E24" s="5" t="s">
        <v>59</v>
      </c>
      <c r="F24" s="4">
        <v>0</v>
      </c>
      <c r="G24" s="4">
        <v>1000</v>
      </c>
    </row>
    <row r="25" spans="1:7">
      <c r="A25" s="4">
        <v>5</v>
      </c>
      <c r="B25" s="9">
        <v>1642458</v>
      </c>
      <c r="C25" s="6" t="s">
        <v>60</v>
      </c>
      <c r="D25" s="4">
        <v>0</v>
      </c>
      <c r="E25" s="6" t="s">
        <v>60</v>
      </c>
      <c r="F25" s="4">
        <v>0</v>
      </c>
      <c r="G25" s="4">
        <v>2000</v>
      </c>
    </row>
    <row r="26" spans="1:7">
      <c r="A26" s="4">
        <v>5</v>
      </c>
      <c r="B26" s="9">
        <v>6761977</v>
      </c>
      <c r="C26" s="6" t="s">
        <v>61</v>
      </c>
      <c r="D26" s="4">
        <v>0</v>
      </c>
      <c r="E26" s="6" t="s">
        <v>61</v>
      </c>
      <c r="F26" s="4">
        <v>0</v>
      </c>
      <c r="G26" s="4">
        <v>3000</v>
      </c>
    </row>
    <row r="27" spans="1:7">
      <c r="A27" s="4">
        <v>5</v>
      </c>
      <c r="B27" s="9">
        <v>706400</v>
      </c>
      <c r="C27" s="6" t="s">
        <v>62</v>
      </c>
      <c r="D27" s="4">
        <v>0</v>
      </c>
      <c r="E27" s="6" t="s">
        <v>62</v>
      </c>
      <c r="F27" s="4">
        <v>0</v>
      </c>
      <c r="G27" s="4">
        <v>4000</v>
      </c>
    </row>
    <row r="28" spans="1:7">
      <c r="A28" s="4">
        <v>5</v>
      </c>
      <c r="B28" s="9">
        <v>0</v>
      </c>
      <c r="C28" s="6" t="s">
        <v>63</v>
      </c>
      <c r="D28" s="4">
        <v>0</v>
      </c>
      <c r="E28" s="6" t="s">
        <v>63</v>
      </c>
      <c r="F28" s="4">
        <v>0</v>
      </c>
      <c r="G28" s="4">
        <v>5000</v>
      </c>
    </row>
    <row r="29" spans="1:7">
      <c r="A29" s="4">
        <v>5</v>
      </c>
      <c r="B29" s="9">
        <v>2500000</v>
      </c>
      <c r="C29" s="6" t="s">
        <v>65</v>
      </c>
      <c r="D29" s="4">
        <v>0</v>
      </c>
      <c r="E29" s="6" t="s">
        <v>65</v>
      </c>
      <c r="F29" s="4">
        <v>0</v>
      </c>
      <c r="G29" s="4">
        <v>6000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77803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2017-03-13T21:44:41Z</dcterms:created>
  <dcterms:modified xsi:type="dcterms:W3CDTF">2017-05-04T14:35:42Z</dcterms:modified>
</cp:coreProperties>
</file>